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H57" i="1" s="1"/>
  <c r="G57" i="1"/>
  <c r="F57" i="1"/>
  <c r="D57" i="1"/>
  <c r="C57" i="1"/>
  <c r="E56" i="1"/>
  <c r="H56" i="1" s="1"/>
  <c r="E55" i="1"/>
  <c r="E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E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F77" i="1" s="1"/>
  <c r="D13" i="1"/>
  <c r="C13" i="1"/>
  <c r="C77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D5" i="1"/>
  <c r="C5" i="1"/>
  <c r="H53" i="1" l="1"/>
  <c r="H13" i="1"/>
  <c r="H5" i="1"/>
  <c r="H33" i="1"/>
  <c r="H55" i="1"/>
  <c r="E13" i="1"/>
  <c r="E33" i="1"/>
  <c r="E5" i="1"/>
  <c r="E57" i="1"/>
  <c r="H25" i="1"/>
  <c r="H23" i="1" s="1"/>
  <c r="H45" i="1"/>
  <c r="H43" i="1" s="1"/>
  <c r="H77" i="1" l="1"/>
  <c r="E77" i="1"/>
</calcChain>
</file>

<file path=xl/sharedStrings.xml><?xml version="1.0" encoding="utf-8"?>
<sst xmlns="http://schemas.openxmlformats.org/spreadsheetml/2006/main" count="90" uniqueCount="89">
  <si>
    <t>INSTITUTO TECNOLÓGICO SUPERIOR DE PURÍSIMA DEL RINCÓN
Estado Analítico del Ejercicio del Presupuesto de Egresos
Clasificación por Objeto del Gasto (Capítulo y Concepto)
Del 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</si>
  <si>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</si>
  <si>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</si>
  <si>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</si>
  <si>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</si>
  <si>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</si>
  <si>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</si>
  <si>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</si>
  <si>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</si>
  <si>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</si>
  <si>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</si>
  <si>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</si>
  <si>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</si>
  <si>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</si>
  <si>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</si>
  <si>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</si>
  <si>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</si>
  <si>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</si>
  <si>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</si>
  <si>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</si>
  <si>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</si>
  <si>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</si>
  <si>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</si>
  <si>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</si>
  <si>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</si>
  <si>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</si>
  <si>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</si>
  <si>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</si>
  <si>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</si>
  <si>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</si>
  <si>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</si>
  <si>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</si>
  <si>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</si>
  <si>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</si>
  <si>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</si>
  <si>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</si>
  <si>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</si>
  <si>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</si>
  <si>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</si>
  <si>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</si>
  <si>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</si>
  <si>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</si>
  <si>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</si>
  <si>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</si>
  <si>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</si>
  <si>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</si>
  <si>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</si>
  <si>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</si>
  <si>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</si>
  <si>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</si>
  <si>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</si>
  <si>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</si>
  <si>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</si>
  <si>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</si>
  <si>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</si>
  <si>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</si>
  <si>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</si>
  <si>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</si>
  <si>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</si>
  <si>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</si>
  <si>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</si>
  <si>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</si>
  <si>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</si>
  <si>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</si>
  <si>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</si>
  <si>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</si>
  <si>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</si>
  <si>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</si>
  <si>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</si>
  <si>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</si>
  <si>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</si>
  <si>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</si>
  <si>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</si>
  <si>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</si>
  <si>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</si>
  <si>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</si>
  <si>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</si>
  <si>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</si>
  <si>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</si>
  <si>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</si>
  <si>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</si>
  <si>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</si>
  <si>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</si>
  <si>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</si>
  <si>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________________________________</t>
  </si>
  <si>
    <t>Dra. Mirna Ireri Sánchez Gómez</t>
  </si>
  <si>
    <t>C.P.  Javier Leobardo Soto Enriquez</t>
  </si>
  <si>
    <t>Directora General</t>
  </si>
  <si>
    <t>Subdirector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</si>
</sst>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workbookViewId="0">
      <selection activeCell="F8" sqref="F8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x14ac:dyDescent="0.2">
      <c r="A5" s="15" t="s">
        <v>11</v>
      </c>
      <c r="B5" s="16"/>
      <c r="C5" s="17">
        <f t="shared" ref="C5:H5" si="0">SUM(C6:C12)</f>
        <v>10919148.559999999</v>
      </c>
      <c r="D5" s="17">
        <f t="shared" si="0"/>
        <v>21067805.02</v>
      </c>
      <c r="E5" s="17">
        <f t="shared" si="0"/>
        <v>31986953.580000002</v>
      </c>
      <c r="F5" s="17">
        <f t="shared" si="0"/>
        <v>31977423.530000001</v>
      </c>
      <c r="G5" s="17">
        <f t="shared" si="0"/>
        <v>31165822.850000001</v>
      </c>
      <c r="H5" s="17">
        <f t="shared" si="0"/>
        <v>9530.0499999995809</v>
      </c>
    </row>
    <row r="6" spans="1:8" x14ac:dyDescent="0.2">
      <c r="A6" s="19"/>
      <c r="B6" s="20" t="s">
        <v>12</v>
      </c>
      <c r="C6" s="21">
        <v>7533039.4299999997</v>
      </c>
      <c r="D6" s="21">
        <v>14256622.699999999</v>
      </c>
      <c r="E6" s="21">
        <f>+C6+D6</f>
        <v>21789662.129999999</v>
      </c>
      <c r="F6" s="21">
        <v>21788415.25</v>
      </c>
      <c r="G6" s="21">
        <v>21788415.25</v>
      </c>
      <c r="H6" s="21">
        <f>+E6-F6</f>
        <v>1246.8799999989569</v>
      </c>
    </row>
    <row r="7" spans="1:8" x14ac:dyDescent="0.2">
      <c r="A7" s="19"/>
      <c r="B7" s="20" t="s">
        <v>13</v>
      </c>
      <c r="C7" s="21"/>
      <c r="D7" s="21"/>
      <c r="E7" s="21">
        <f t="shared" ref="E7:E12" si="1">+C7+D7</f>
        <v>0</v>
      </c>
      <c r="F7" s="21"/>
      <c r="G7" s="21"/>
      <c r="H7" s="21">
        <f t="shared" ref="H7:H12" si="2">+E7-F7</f>
        <v>0</v>
      </c>
    </row>
    <row r="8" spans="1:8" x14ac:dyDescent="0.2">
      <c r="A8" s="19"/>
      <c r="B8" s="20" t="s">
        <v>14</v>
      </c>
      <c r="C8" s="21">
        <v>1330167.1100000001</v>
      </c>
      <c r="D8" s="21">
        <v>2456302.08</v>
      </c>
      <c r="E8" s="21">
        <f t="shared" si="1"/>
        <v>3786469.1900000004</v>
      </c>
      <c r="F8" s="21">
        <v>3781284.05</v>
      </c>
      <c r="G8" s="21">
        <v>3781284.05</v>
      </c>
      <c r="H8" s="21">
        <f t="shared" si="2"/>
        <v>5185.140000000596</v>
      </c>
    </row>
    <row r="9" spans="1:8" x14ac:dyDescent="0.2">
      <c r="A9" s="19"/>
      <c r="B9" s="20" t="s">
        <v>15</v>
      </c>
      <c r="C9" s="21">
        <v>1578094.54</v>
      </c>
      <c r="D9" s="21">
        <v>2994681.67</v>
      </c>
      <c r="E9" s="21">
        <f t="shared" si="1"/>
        <v>4572776.21</v>
      </c>
      <c r="F9" s="21">
        <v>4572776.21</v>
      </c>
      <c r="G9" s="21">
        <v>3972322.98</v>
      </c>
      <c r="H9" s="21">
        <f t="shared" si="2"/>
        <v>0</v>
      </c>
    </row>
    <row r="10" spans="1:8" x14ac:dyDescent="0.2">
      <c r="A10" s="19"/>
      <c r="B10" s="20" t="s">
        <v>16</v>
      </c>
      <c r="C10" s="21">
        <v>477847.48</v>
      </c>
      <c r="D10" s="21">
        <v>1328388.97</v>
      </c>
      <c r="E10" s="21">
        <f t="shared" si="1"/>
        <v>1806236.45</v>
      </c>
      <c r="F10" s="21">
        <v>1803138.42</v>
      </c>
      <c r="G10" s="21">
        <v>1591990.97</v>
      </c>
      <c r="H10" s="21">
        <f t="shared" si="2"/>
        <v>3098.0300000000279</v>
      </c>
    </row>
    <row r="11" spans="1:8" x14ac:dyDescent="0.2">
      <c r="A11" s="19"/>
      <c r="B11" s="20" t="s">
        <v>17</v>
      </c>
      <c r="C11" s="21"/>
      <c r="D11" s="21"/>
      <c r="E11" s="21">
        <f t="shared" si="1"/>
        <v>0</v>
      </c>
      <c r="F11" s="21"/>
      <c r="G11" s="21"/>
      <c r="H11" s="21">
        <f t="shared" si="2"/>
        <v>0</v>
      </c>
    </row>
    <row r="12" spans="1:8" x14ac:dyDescent="0.2">
      <c r="A12" s="19"/>
      <c r="B12" s="20" t="s">
        <v>18</v>
      </c>
      <c r="C12" s="21">
        <v>0</v>
      </c>
      <c r="D12" s="21">
        <v>31809.599999999999</v>
      </c>
      <c r="E12" s="21">
        <f t="shared" si="1"/>
        <v>31809.599999999999</v>
      </c>
      <c r="F12" s="21">
        <v>31809.599999999999</v>
      </c>
      <c r="G12" s="21">
        <v>31809.599999999999</v>
      </c>
      <c r="H12" s="21">
        <f t="shared" si="2"/>
        <v>0</v>
      </c>
    </row>
    <row r="13" spans="1:8" s="18" customFormat="1" x14ac:dyDescent="0.2">
      <c r="A13" s="15" t="s">
        <v>19</v>
      </c>
      <c r="B13" s="16"/>
      <c r="C13" s="22">
        <f t="shared" ref="C13:H13" si="3">SUM(C14:C22)</f>
        <v>714397.99</v>
      </c>
      <c r="D13" s="22">
        <f t="shared" si="3"/>
        <v>1689162.5</v>
      </c>
      <c r="E13" s="22">
        <f t="shared" si="3"/>
        <v>2403560.4899999998</v>
      </c>
      <c r="F13" s="22">
        <f t="shared" si="3"/>
        <v>2308692.96</v>
      </c>
      <c r="G13" s="22">
        <f t="shared" si="3"/>
        <v>1787704.6900000002</v>
      </c>
      <c r="H13" s="22">
        <f t="shared" si="3"/>
        <v>94867.529999999941</v>
      </c>
    </row>
    <row r="14" spans="1:8" x14ac:dyDescent="0.2">
      <c r="A14" s="19"/>
      <c r="B14" s="20" t="s">
        <v>20</v>
      </c>
      <c r="C14" s="21">
        <v>233690.99</v>
      </c>
      <c r="D14" s="21">
        <v>498887.95</v>
      </c>
      <c r="E14" s="21">
        <f t="shared" ref="E14:E76" si="4">+C14+D14</f>
        <v>732578.94</v>
      </c>
      <c r="F14" s="21">
        <v>719294.13</v>
      </c>
      <c r="G14" s="21">
        <v>653623.29</v>
      </c>
      <c r="H14" s="21">
        <f t="shared" ref="H14:H76" si="5">+E14-F14</f>
        <v>13284.809999999939</v>
      </c>
    </row>
    <row r="15" spans="1:8" x14ac:dyDescent="0.2">
      <c r="A15" s="19"/>
      <c r="B15" s="20" t="s">
        <v>21</v>
      </c>
      <c r="C15" s="21">
        <v>32276.49</v>
      </c>
      <c r="D15" s="21">
        <v>99341.01</v>
      </c>
      <c r="E15" s="21">
        <f t="shared" si="4"/>
        <v>131617.5</v>
      </c>
      <c r="F15" s="21">
        <v>108684.37</v>
      </c>
      <c r="G15" s="21">
        <v>93174.01</v>
      </c>
      <c r="H15" s="21">
        <f t="shared" si="5"/>
        <v>22933.130000000005</v>
      </c>
    </row>
    <row r="16" spans="1:8" x14ac:dyDescent="0.2">
      <c r="A16" s="19"/>
      <c r="B16" s="20" t="s">
        <v>22</v>
      </c>
      <c r="C16" s="21"/>
      <c r="D16" s="21"/>
      <c r="E16" s="21">
        <f t="shared" si="4"/>
        <v>0</v>
      </c>
      <c r="F16" s="21"/>
      <c r="G16" s="21"/>
      <c r="H16" s="21">
        <f t="shared" si="5"/>
        <v>0</v>
      </c>
    </row>
    <row r="17" spans="1:8" x14ac:dyDescent="0.2">
      <c r="A17" s="19"/>
      <c r="B17" s="20" t="s">
        <v>23</v>
      </c>
      <c r="C17" s="21">
        <v>169627.51</v>
      </c>
      <c r="D17" s="21">
        <v>207813.32</v>
      </c>
      <c r="E17" s="21">
        <f t="shared" si="4"/>
        <v>377440.83</v>
      </c>
      <c r="F17" s="21">
        <v>363960.52</v>
      </c>
      <c r="G17" s="21">
        <v>187152.72</v>
      </c>
      <c r="H17" s="21">
        <f t="shared" si="5"/>
        <v>13480.309999999998</v>
      </c>
    </row>
    <row r="18" spans="1:8" x14ac:dyDescent="0.2">
      <c r="A18" s="19"/>
      <c r="B18" s="20" t="s">
        <v>24</v>
      </c>
      <c r="C18" s="21">
        <v>91803</v>
      </c>
      <c r="D18" s="21">
        <v>182038.77</v>
      </c>
      <c r="E18" s="21">
        <f t="shared" si="4"/>
        <v>273841.77</v>
      </c>
      <c r="F18" s="21">
        <v>272745.13</v>
      </c>
      <c r="G18" s="21">
        <v>158133.79999999999</v>
      </c>
      <c r="H18" s="21">
        <f t="shared" si="5"/>
        <v>1096.640000000014</v>
      </c>
    </row>
    <row r="19" spans="1:8" x14ac:dyDescent="0.2">
      <c r="A19" s="19"/>
      <c r="B19" s="20" t="s">
        <v>25</v>
      </c>
      <c r="C19" s="21">
        <v>93000</v>
      </c>
      <c r="D19" s="21">
        <v>254544.63</v>
      </c>
      <c r="E19" s="21">
        <f t="shared" si="4"/>
        <v>347544.63</v>
      </c>
      <c r="F19" s="21">
        <v>323978.06</v>
      </c>
      <c r="G19" s="21">
        <v>323978.06</v>
      </c>
      <c r="H19" s="21">
        <f t="shared" si="5"/>
        <v>23566.570000000007</v>
      </c>
    </row>
    <row r="20" spans="1:8" x14ac:dyDescent="0.2">
      <c r="A20" s="19"/>
      <c r="B20" s="20" t="s">
        <v>26</v>
      </c>
      <c r="C20" s="21">
        <v>50000</v>
      </c>
      <c r="D20" s="21">
        <v>98863.4</v>
      </c>
      <c r="E20" s="21">
        <f t="shared" si="4"/>
        <v>148863.4</v>
      </c>
      <c r="F20" s="21">
        <v>146372.18</v>
      </c>
      <c r="G20" s="21">
        <v>81389.53</v>
      </c>
      <c r="H20" s="21">
        <f t="shared" si="5"/>
        <v>2491.2200000000012</v>
      </c>
    </row>
    <row r="21" spans="1:8" x14ac:dyDescent="0.2">
      <c r="A21" s="19"/>
      <c r="B21" s="20" t="s">
        <v>27</v>
      </c>
      <c r="C21" s="21"/>
      <c r="D21" s="21"/>
      <c r="E21" s="21">
        <f t="shared" si="4"/>
        <v>0</v>
      </c>
      <c r="F21" s="21"/>
      <c r="G21" s="21"/>
      <c r="H21" s="21">
        <f t="shared" si="5"/>
        <v>0</v>
      </c>
    </row>
    <row r="22" spans="1:8" x14ac:dyDescent="0.2">
      <c r="A22" s="19"/>
      <c r="B22" s="20" t="s">
        <v>28</v>
      </c>
      <c r="C22" s="21">
        <v>44000</v>
      </c>
      <c r="D22" s="21">
        <v>347673.42</v>
      </c>
      <c r="E22" s="21">
        <f t="shared" si="4"/>
        <v>391673.42</v>
      </c>
      <c r="F22" s="21">
        <v>373658.57</v>
      </c>
      <c r="G22" s="21">
        <v>290253.28000000003</v>
      </c>
      <c r="H22" s="21">
        <f t="shared" si="5"/>
        <v>18014.849999999977</v>
      </c>
    </row>
    <row r="23" spans="1:8" s="18" customFormat="1" x14ac:dyDescent="0.2">
      <c r="A23" s="15" t="s">
        <v>29</v>
      </c>
      <c r="B23" s="16"/>
      <c r="C23" s="22">
        <f>SUM(C24:C32)</f>
        <v>3831482.9699999997</v>
      </c>
      <c r="D23" s="22">
        <f t="shared" ref="D23:H23" si="6">SUM(D24:D32)</f>
        <v>4845200.34</v>
      </c>
      <c r="E23" s="22">
        <f t="shared" si="6"/>
        <v>8676683.3099999987</v>
      </c>
      <c r="F23" s="22">
        <f t="shared" si="6"/>
        <v>8265066.1100000013</v>
      </c>
      <c r="G23" s="22">
        <f t="shared" si="6"/>
        <v>7126275.4900000002</v>
      </c>
      <c r="H23" s="22">
        <f t="shared" si="6"/>
        <v>411617.2000000003</v>
      </c>
    </row>
    <row r="24" spans="1:8" x14ac:dyDescent="0.2">
      <c r="A24" s="19"/>
      <c r="B24" s="20" t="s">
        <v>30</v>
      </c>
      <c r="C24" s="21">
        <v>479099.98</v>
      </c>
      <c r="D24" s="21">
        <v>637594.96</v>
      </c>
      <c r="E24" s="21">
        <f t="shared" si="4"/>
        <v>1116694.94</v>
      </c>
      <c r="F24" s="21">
        <v>1103096.33</v>
      </c>
      <c r="G24" s="21">
        <v>1103096.33</v>
      </c>
      <c r="H24" s="21">
        <f t="shared" si="5"/>
        <v>13598.60999999987</v>
      </c>
    </row>
    <row r="25" spans="1:8" x14ac:dyDescent="0.2">
      <c r="A25" s="19"/>
      <c r="B25" s="20" t="s">
        <v>31</v>
      </c>
      <c r="C25" s="21">
        <v>21250</v>
      </c>
      <c r="D25" s="21">
        <v>161966.39999999999</v>
      </c>
      <c r="E25" s="21">
        <f t="shared" si="4"/>
        <v>183216.4</v>
      </c>
      <c r="F25" s="21">
        <v>157889.51</v>
      </c>
      <c r="G25" s="21">
        <v>74297.88</v>
      </c>
      <c r="H25" s="21">
        <f t="shared" si="5"/>
        <v>25326.889999999985</v>
      </c>
    </row>
    <row r="26" spans="1:8" x14ac:dyDescent="0.2">
      <c r="A26" s="19"/>
      <c r="B26" s="20" t="s">
        <v>32</v>
      </c>
      <c r="C26" s="21">
        <v>503289.7</v>
      </c>
      <c r="D26" s="21">
        <v>751979.92</v>
      </c>
      <c r="E26" s="21">
        <f t="shared" si="4"/>
        <v>1255269.6200000001</v>
      </c>
      <c r="F26" s="21">
        <v>1192522.81</v>
      </c>
      <c r="G26" s="21">
        <v>1192522.81</v>
      </c>
      <c r="H26" s="21">
        <f t="shared" si="5"/>
        <v>62746.810000000056</v>
      </c>
    </row>
    <row r="27" spans="1:8" x14ac:dyDescent="0.2">
      <c r="A27" s="19"/>
      <c r="B27" s="20" t="s">
        <v>33</v>
      </c>
      <c r="C27" s="21">
        <v>219232.12</v>
      </c>
      <c r="D27" s="21">
        <v>193892.18</v>
      </c>
      <c r="E27" s="21">
        <f t="shared" si="4"/>
        <v>413124.3</v>
      </c>
      <c r="F27" s="21">
        <v>409659.85</v>
      </c>
      <c r="G27" s="21">
        <v>409659.85</v>
      </c>
      <c r="H27" s="21">
        <f t="shared" si="5"/>
        <v>3464.4500000000116</v>
      </c>
    </row>
    <row r="28" spans="1:8" x14ac:dyDescent="0.2">
      <c r="A28" s="19"/>
      <c r="B28" s="20" t="s">
        <v>34</v>
      </c>
      <c r="C28" s="21">
        <v>841304.55</v>
      </c>
      <c r="D28" s="21">
        <v>2342385.64</v>
      </c>
      <c r="E28" s="21">
        <f t="shared" si="4"/>
        <v>3183690.1900000004</v>
      </c>
      <c r="F28" s="21">
        <v>3057360.02</v>
      </c>
      <c r="G28" s="21">
        <v>2196137.0299999998</v>
      </c>
      <c r="H28" s="21">
        <f t="shared" si="5"/>
        <v>126330.17000000039</v>
      </c>
    </row>
    <row r="29" spans="1:8" x14ac:dyDescent="0.2">
      <c r="A29" s="19"/>
      <c r="B29" s="20" t="s">
        <v>35</v>
      </c>
      <c r="C29" s="21">
        <v>116000</v>
      </c>
      <c r="D29" s="21">
        <v>28830.959999999999</v>
      </c>
      <c r="E29" s="21">
        <f t="shared" si="4"/>
        <v>144830.96</v>
      </c>
      <c r="F29" s="21">
        <v>144830.96</v>
      </c>
      <c r="G29" s="21">
        <v>144830.96</v>
      </c>
      <c r="H29" s="21">
        <f t="shared" si="5"/>
        <v>0</v>
      </c>
    </row>
    <row r="30" spans="1:8" x14ac:dyDescent="0.2">
      <c r="A30" s="19"/>
      <c r="B30" s="20" t="s">
        <v>36</v>
      </c>
      <c r="C30" s="21">
        <v>373500.73</v>
      </c>
      <c r="D30" s="21">
        <v>336012.9</v>
      </c>
      <c r="E30" s="21">
        <f t="shared" si="4"/>
        <v>709513.63</v>
      </c>
      <c r="F30" s="21">
        <v>708665.83</v>
      </c>
      <c r="G30" s="21">
        <v>612965.82999999996</v>
      </c>
      <c r="H30" s="21">
        <f t="shared" si="5"/>
        <v>847.80000000004657</v>
      </c>
    </row>
    <row r="31" spans="1:8" x14ac:dyDescent="0.2">
      <c r="A31" s="19"/>
      <c r="B31" s="20" t="s">
        <v>37</v>
      </c>
      <c r="C31" s="21">
        <v>324674.17</v>
      </c>
      <c r="D31" s="21">
        <v>216375.14</v>
      </c>
      <c r="E31" s="21">
        <f t="shared" si="4"/>
        <v>541049.31000000006</v>
      </c>
      <c r="F31" s="21">
        <v>540189.24</v>
      </c>
      <c r="G31" s="21">
        <v>540189.24</v>
      </c>
      <c r="H31" s="21">
        <f t="shared" si="5"/>
        <v>860.07000000006519</v>
      </c>
    </row>
    <row r="32" spans="1:8" x14ac:dyDescent="0.2">
      <c r="A32" s="19"/>
      <c r="B32" s="20" t="s">
        <v>38</v>
      </c>
      <c r="C32" s="21">
        <v>953131.72</v>
      </c>
      <c r="D32" s="21">
        <v>176162.24</v>
      </c>
      <c r="E32" s="21">
        <f t="shared" si="4"/>
        <v>1129293.96</v>
      </c>
      <c r="F32" s="21">
        <v>950851.56</v>
      </c>
      <c r="G32" s="21">
        <v>852575.56</v>
      </c>
      <c r="H32" s="21">
        <f t="shared" si="5"/>
        <v>178442.39999999991</v>
      </c>
    </row>
    <row r="33" spans="1:8" s="18" customFormat="1" x14ac:dyDescent="0.2">
      <c r="A33" s="15" t="s">
        <v>39</v>
      </c>
      <c r="B33" s="16"/>
      <c r="C33" s="22">
        <f>SUM(C34:C42)</f>
        <v>40000</v>
      </c>
      <c r="D33" s="22">
        <f t="shared" ref="D33:H33" si="7">SUM(D34:D42)</f>
        <v>521990.68</v>
      </c>
      <c r="E33" s="22">
        <f t="shared" si="7"/>
        <v>561990.67999999993</v>
      </c>
      <c r="F33" s="22">
        <f t="shared" si="7"/>
        <v>554890.68000000005</v>
      </c>
      <c r="G33" s="22">
        <f t="shared" si="7"/>
        <v>404890.68</v>
      </c>
      <c r="H33" s="22">
        <f t="shared" si="7"/>
        <v>7099.9999999998836</v>
      </c>
    </row>
    <row r="34" spans="1:8" x14ac:dyDescent="0.2">
      <c r="A34" s="19"/>
      <c r="B34" s="20" t="s">
        <v>40</v>
      </c>
      <c r="C34" s="21">
        <v>0</v>
      </c>
      <c r="D34" s="21">
        <v>0</v>
      </c>
      <c r="E34" s="21">
        <f t="shared" si="4"/>
        <v>0</v>
      </c>
      <c r="F34" s="21">
        <v>0</v>
      </c>
      <c r="G34" s="21">
        <v>0</v>
      </c>
      <c r="H34" s="21">
        <f t="shared" si="5"/>
        <v>0</v>
      </c>
    </row>
    <row r="35" spans="1:8" x14ac:dyDescent="0.2">
      <c r="A35" s="19"/>
      <c r="B35" s="20" t="s">
        <v>41</v>
      </c>
      <c r="C35" s="21">
        <v>0</v>
      </c>
      <c r="D35" s="21">
        <v>0</v>
      </c>
      <c r="E35" s="21">
        <f t="shared" si="4"/>
        <v>0</v>
      </c>
      <c r="F35" s="21">
        <v>0</v>
      </c>
      <c r="G35" s="21">
        <v>0</v>
      </c>
      <c r="H35" s="21">
        <f t="shared" si="5"/>
        <v>0</v>
      </c>
    </row>
    <row r="36" spans="1:8" x14ac:dyDescent="0.2">
      <c r="A36" s="19"/>
      <c r="B36" s="20" t="s">
        <v>42</v>
      </c>
      <c r="C36" s="21">
        <v>0</v>
      </c>
      <c r="D36" s="21">
        <v>0</v>
      </c>
      <c r="E36" s="21">
        <f t="shared" si="4"/>
        <v>0</v>
      </c>
      <c r="F36" s="21">
        <v>0</v>
      </c>
      <c r="G36" s="21">
        <v>0</v>
      </c>
      <c r="H36" s="21">
        <f t="shared" si="5"/>
        <v>0</v>
      </c>
    </row>
    <row r="37" spans="1:8" x14ac:dyDescent="0.2">
      <c r="A37" s="19"/>
      <c r="B37" s="20" t="s">
        <v>43</v>
      </c>
      <c r="C37" s="21">
        <v>40000</v>
      </c>
      <c r="D37" s="21">
        <v>521990.68</v>
      </c>
      <c r="E37" s="21">
        <f t="shared" si="4"/>
        <v>561990.67999999993</v>
      </c>
      <c r="F37" s="21">
        <v>554890.68000000005</v>
      </c>
      <c r="G37" s="21">
        <v>404890.68</v>
      </c>
      <c r="H37" s="21">
        <f t="shared" si="5"/>
        <v>7099.9999999998836</v>
      </c>
    </row>
    <row r="38" spans="1:8" x14ac:dyDescent="0.2">
      <c r="A38" s="19"/>
      <c r="B38" s="20" t="s">
        <v>44</v>
      </c>
      <c r="C38" s="21">
        <v>0</v>
      </c>
      <c r="D38" s="21">
        <v>0</v>
      </c>
      <c r="E38" s="21">
        <f t="shared" si="4"/>
        <v>0</v>
      </c>
      <c r="F38" s="21">
        <v>0</v>
      </c>
      <c r="G38" s="21">
        <v>0</v>
      </c>
      <c r="H38" s="21">
        <f t="shared" si="5"/>
        <v>0</v>
      </c>
    </row>
    <row r="39" spans="1:8" x14ac:dyDescent="0.2">
      <c r="A39" s="19"/>
      <c r="B39" s="20" t="s">
        <v>45</v>
      </c>
      <c r="C39" s="21">
        <v>0</v>
      </c>
      <c r="D39" s="21">
        <v>0</v>
      </c>
      <c r="E39" s="21">
        <f t="shared" si="4"/>
        <v>0</v>
      </c>
      <c r="F39" s="21">
        <v>0</v>
      </c>
      <c r="G39" s="21">
        <v>0</v>
      </c>
      <c r="H39" s="21">
        <f t="shared" si="5"/>
        <v>0</v>
      </c>
    </row>
    <row r="40" spans="1:8" x14ac:dyDescent="0.2">
      <c r="A40" s="19"/>
      <c r="B40" s="20" t="s">
        <v>46</v>
      </c>
      <c r="C40" s="21">
        <v>0</v>
      </c>
      <c r="D40" s="21">
        <v>0</v>
      </c>
      <c r="E40" s="21">
        <f t="shared" si="4"/>
        <v>0</v>
      </c>
      <c r="F40" s="21">
        <v>0</v>
      </c>
      <c r="G40" s="21">
        <v>0</v>
      </c>
      <c r="H40" s="21">
        <f t="shared" si="5"/>
        <v>0</v>
      </c>
    </row>
    <row r="41" spans="1:8" x14ac:dyDescent="0.2">
      <c r="A41" s="19"/>
      <c r="B41" s="20" t="s">
        <v>47</v>
      </c>
      <c r="C41" s="21">
        <v>0</v>
      </c>
      <c r="D41" s="21">
        <v>0</v>
      </c>
      <c r="E41" s="21">
        <f t="shared" si="4"/>
        <v>0</v>
      </c>
      <c r="F41" s="21">
        <v>0</v>
      </c>
      <c r="G41" s="21">
        <v>0</v>
      </c>
      <c r="H41" s="21">
        <f t="shared" si="5"/>
        <v>0</v>
      </c>
    </row>
    <row r="42" spans="1:8" x14ac:dyDescent="0.2">
      <c r="A42" s="19"/>
      <c r="B42" s="20" t="s">
        <v>48</v>
      </c>
      <c r="C42" s="21">
        <v>0</v>
      </c>
      <c r="D42" s="21">
        <v>0</v>
      </c>
      <c r="E42" s="21">
        <f t="shared" si="4"/>
        <v>0</v>
      </c>
      <c r="F42" s="21">
        <v>0</v>
      </c>
      <c r="G42" s="21">
        <v>0</v>
      </c>
      <c r="H42" s="21">
        <f t="shared" si="5"/>
        <v>0</v>
      </c>
    </row>
    <row r="43" spans="1:8" s="18" customFormat="1" x14ac:dyDescent="0.2">
      <c r="A43" s="15" t="s">
        <v>49</v>
      </c>
      <c r="B43" s="16"/>
      <c r="C43" s="22">
        <f>SUM(C44:C52)</f>
        <v>344531.04000000004</v>
      </c>
      <c r="D43" s="22">
        <f t="shared" ref="D43:H43" si="8">SUM(D44:D52)</f>
        <v>8606561.8300000001</v>
      </c>
      <c r="E43" s="22">
        <f t="shared" si="8"/>
        <v>8951092.870000001</v>
      </c>
      <c r="F43" s="22">
        <f t="shared" si="8"/>
        <v>7395303.7800000003</v>
      </c>
      <c r="G43" s="22">
        <f t="shared" si="8"/>
        <v>7382353.96</v>
      </c>
      <c r="H43" s="22">
        <f t="shared" si="8"/>
        <v>1555789.0900000003</v>
      </c>
    </row>
    <row r="44" spans="1:8" x14ac:dyDescent="0.2">
      <c r="A44" s="19"/>
      <c r="B44" s="20" t="s">
        <v>50</v>
      </c>
      <c r="C44" s="21">
        <v>251531.04</v>
      </c>
      <c r="D44" s="21">
        <v>2554634.9500000002</v>
      </c>
      <c r="E44" s="21">
        <f t="shared" si="4"/>
        <v>2806165.99</v>
      </c>
      <c r="F44" s="21">
        <v>2436102.38</v>
      </c>
      <c r="G44" s="21">
        <v>2423152.56</v>
      </c>
      <c r="H44" s="21">
        <f t="shared" si="5"/>
        <v>370063.61000000034</v>
      </c>
    </row>
    <row r="45" spans="1:8" x14ac:dyDescent="0.2">
      <c r="A45" s="19"/>
      <c r="B45" s="20" t="s">
        <v>51</v>
      </c>
      <c r="C45" s="21">
        <v>43000</v>
      </c>
      <c r="D45" s="21">
        <v>334250</v>
      </c>
      <c r="E45" s="21">
        <f t="shared" si="4"/>
        <v>377250</v>
      </c>
      <c r="F45" s="21">
        <v>354250</v>
      </c>
      <c r="G45" s="21">
        <v>354250</v>
      </c>
      <c r="H45" s="21">
        <f t="shared" si="5"/>
        <v>23000</v>
      </c>
    </row>
    <row r="46" spans="1:8" x14ac:dyDescent="0.2">
      <c r="A46" s="19"/>
      <c r="B46" s="20" t="s">
        <v>52</v>
      </c>
      <c r="C46" s="21">
        <v>25000</v>
      </c>
      <c r="D46" s="21">
        <v>89000</v>
      </c>
      <c r="E46" s="21">
        <f t="shared" si="4"/>
        <v>114000</v>
      </c>
      <c r="F46" s="21">
        <v>43900.2</v>
      </c>
      <c r="G46" s="21">
        <v>43900.2</v>
      </c>
      <c r="H46" s="21">
        <f t="shared" si="5"/>
        <v>70099.8</v>
      </c>
    </row>
    <row r="47" spans="1:8" x14ac:dyDescent="0.2">
      <c r="A47" s="19"/>
      <c r="B47" s="20" t="s">
        <v>53</v>
      </c>
      <c r="C47" s="21">
        <v>0</v>
      </c>
      <c r="D47" s="21">
        <v>5050000</v>
      </c>
      <c r="E47" s="21">
        <f t="shared" si="4"/>
        <v>5050000</v>
      </c>
      <c r="F47" s="21">
        <v>4534116</v>
      </c>
      <c r="G47" s="21">
        <v>4534116</v>
      </c>
      <c r="H47" s="21">
        <f t="shared" si="5"/>
        <v>515884</v>
      </c>
    </row>
    <row r="48" spans="1:8" x14ac:dyDescent="0.2">
      <c r="A48" s="19"/>
      <c r="B48" s="20" t="s">
        <v>54</v>
      </c>
      <c r="C48" s="21"/>
      <c r="D48" s="21"/>
      <c r="E48" s="21">
        <f t="shared" si="4"/>
        <v>0</v>
      </c>
      <c r="F48" s="21"/>
      <c r="G48" s="21"/>
      <c r="H48" s="21">
        <f t="shared" si="5"/>
        <v>0</v>
      </c>
    </row>
    <row r="49" spans="1:8" x14ac:dyDescent="0.2">
      <c r="A49" s="19"/>
      <c r="B49" s="20" t="s">
        <v>55</v>
      </c>
      <c r="C49" s="21">
        <v>25000</v>
      </c>
      <c r="D49" s="21">
        <v>17546.080000000002</v>
      </c>
      <c r="E49" s="21">
        <f t="shared" si="4"/>
        <v>42546.080000000002</v>
      </c>
      <c r="F49" s="21">
        <v>26935.200000000001</v>
      </c>
      <c r="G49" s="21">
        <v>26935.200000000001</v>
      </c>
      <c r="H49" s="21">
        <f t="shared" si="5"/>
        <v>15610.880000000001</v>
      </c>
    </row>
    <row r="50" spans="1:8" x14ac:dyDescent="0.2">
      <c r="A50" s="19"/>
      <c r="B50" s="20" t="s">
        <v>56</v>
      </c>
      <c r="C50" s="21">
        <v>0</v>
      </c>
      <c r="D50" s="21">
        <v>0</v>
      </c>
      <c r="E50" s="21">
        <f t="shared" si="4"/>
        <v>0</v>
      </c>
      <c r="F50" s="21"/>
      <c r="G50" s="21"/>
      <c r="H50" s="21">
        <f t="shared" si="5"/>
        <v>0</v>
      </c>
    </row>
    <row r="51" spans="1:8" x14ac:dyDescent="0.2">
      <c r="A51" s="19"/>
      <c r="B51" s="20" t="s">
        <v>57</v>
      </c>
      <c r="C51" s="21">
        <v>0</v>
      </c>
      <c r="D51" s="21"/>
      <c r="E51" s="21">
        <f t="shared" si="4"/>
        <v>0</v>
      </c>
      <c r="F51" s="21"/>
      <c r="G51" s="21"/>
      <c r="H51" s="21">
        <f t="shared" si="5"/>
        <v>0</v>
      </c>
    </row>
    <row r="52" spans="1:8" x14ac:dyDescent="0.2">
      <c r="A52" s="19"/>
      <c r="B52" s="20" t="s">
        <v>58</v>
      </c>
      <c r="C52" s="21">
        <v>0</v>
      </c>
      <c r="D52" s="21">
        <v>561130.80000000005</v>
      </c>
      <c r="E52" s="21">
        <f t="shared" si="4"/>
        <v>561130.80000000005</v>
      </c>
      <c r="F52" s="21">
        <v>0</v>
      </c>
      <c r="G52" s="21">
        <v>0</v>
      </c>
      <c r="H52" s="21">
        <f t="shared" si="5"/>
        <v>561130.80000000005</v>
      </c>
    </row>
    <row r="53" spans="1:8" s="18" customFormat="1" x14ac:dyDescent="0.2">
      <c r="A53" s="15" t="s">
        <v>59</v>
      </c>
      <c r="B53" s="16"/>
      <c r="C53" s="22">
        <f>SUM(C54:C56)</f>
        <v>0</v>
      </c>
      <c r="D53" s="22">
        <f t="shared" ref="D53:H53" si="9">SUM(D54:D56)</f>
        <v>57997212.93</v>
      </c>
      <c r="E53" s="22">
        <f t="shared" si="9"/>
        <v>57997212.93</v>
      </c>
      <c r="F53" s="22">
        <f t="shared" si="9"/>
        <v>38046109.68</v>
      </c>
      <c r="G53" s="22">
        <f t="shared" si="9"/>
        <v>38046109.68</v>
      </c>
      <c r="H53" s="22">
        <f t="shared" si="9"/>
        <v>19951103.25</v>
      </c>
    </row>
    <row r="54" spans="1:8" x14ac:dyDescent="0.2">
      <c r="A54" s="19"/>
      <c r="B54" s="20" t="s">
        <v>60</v>
      </c>
      <c r="C54" s="21">
        <v>0</v>
      </c>
      <c r="D54" s="21">
        <v>0</v>
      </c>
      <c r="E54" s="21">
        <f t="shared" si="4"/>
        <v>0</v>
      </c>
      <c r="F54" s="21">
        <v>0</v>
      </c>
      <c r="G54" s="21">
        <v>0</v>
      </c>
      <c r="H54" s="21">
        <f t="shared" si="5"/>
        <v>0</v>
      </c>
    </row>
    <row r="55" spans="1:8" x14ac:dyDescent="0.2">
      <c r="A55" s="19"/>
      <c r="B55" s="20" t="s">
        <v>61</v>
      </c>
      <c r="C55" s="21">
        <v>0</v>
      </c>
      <c r="D55" s="21">
        <v>57997212.93</v>
      </c>
      <c r="E55" s="21">
        <f t="shared" si="4"/>
        <v>57997212.93</v>
      </c>
      <c r="F55" s="21">
        <v>38046109.68</v>
      </c>
      <c r="G55" s="21">
        <v>38046109.68</v>
      </c>
      <c r="H55" s="21">
        <f t="shared" si="5"/>
        <v>19951103.25</v>
      </c>
    </row>
    <row r="56" spans="1:8" x14ac:dyDescent="0.2">
      <c r="A56" s="19"/>
      <c r="B56" s="20" t="s">
        <v>62</v>
      </c>
      <c r="C56" s="21">
        <v>0</v>
      </c>
      <c r="D56" s="21">
        <v>0</v>
      </c>
      <c r="E56" s="21">
        <f t="shared" si="4"/>
        <v>0</v>
      </c>
      <c r="F56" s="21">
        <v>0</v>
      </c>
      <c r="G56" s="21">
        <v>0</v>
      </c>
      <c r="H56" s="21">
        <f t="shared" si="5"/>
        <v>0</v>
      </c>
    </row>
    <row r="57" spans="1:8" s="18" customFormat="1" x14ac:dyDescent="0.2">
      <c r="A57" s="15" t="s">
        <v>63</v>
      </c>
      <c r="B57" s="16"/>
      <c r="C57" s="22">
        <f>SUM(C58:C64)</f>
        <v>731164.86</v>
      </c>
      <c r="D57" s="22">
        <f t="shared" ref="D57:H57" si="10">SUM(D58:D64)</f>
        <v>-731164.86</v>
      </c>
      <c r="E57" s="22">
        <f t="shared" si="10"/>
        <v>0</v>
      </c>
      <c r="F57" s="22">
        <f t="shared" si="10"/>
        <v>0</v>
      </c>
      <c r="G57" s="22">
        <f t="shared" si="10"/>
        <v>0</v>
      </c>
      <c r="H57" s="22">
        <f t="shared" si="10"/>
        <v>0</v>
      </c>
    </row>
    <row r="58" spans="1:8" x14ac:dyDescent="0.2">
      <c r="A58" s="19"/>
      <c r="B58" s="20" t="s">
        <v>64</v>
      </c>
      <c r="C58" s="21">
        <v>0</v>
      </c>
      <c r="D58" s="21">
        <v>0</v>
      </c>
      <c r="E58" s="21">
        <f t="shared" si="4"/>
        <v>0</v>
      </c>
      <c r="F58" s="21">
        <v>0</v>
      </c>
      <c r="G58" s="21">
        <v>0</v>
      </c>
      <c r="H58" s="21">
        <f t="shared" si="5"/>
        <v>0</v>
      </c>
    </row>
    <row r="59" spans="1:8" x14ac:dyDescent="0.2">
      <c r="A59" s="19"/>
      <c r="B59" s="20" t="s">
        <v>65</v>
      </c>
      <c r="C59" s="21">
        <v>0</v>
      </c>
      <c r="D59" s="21">
        <v>0</v>
      </c>
      <c r="E59" s="21">
        <f t="shared" si="4"/>
        <v>0</v>
      </c>
      <c r="F59" s="21">
        <v>0</v>
      </c>
      <c r="G59" s="21">
        <v>0</v>
      </c>
      <c r="H59" s="21">
        <f t="shared" si="5"/>
        <v>0</v>
      </c>
    </row>
    <row r="60" spans="1:8" x14ac:dyDescent="0.2">
      <c r="A60" s="19"/>
      <c r="B60" s="20" t="s">
        <v>66</v>
      </c>
      <c r="C60" s="21">
        <v>0</v>
      </c>
      <c r="D60" s="21">
        <v>0</v>
      </c>
      <c r="E60" s="21">
        <f t="shared" si="4"/>
        <v>0</v>
      </c>
      <c r="F60" s="21">
        <v>0</v>
      </c>
      <c r="G60" s="21">
        <v>0</v>
      </c>
      <c r="H60" s="21">
        <f t="shared" si="5"/>
        <v>0</v>
      </c>
    </row>
    <row r="61" spans="1:8" x14ac:dyDescent="0.2">
      <c r="A61" s="19"/>
      <c r="B61" s="20" t="s">
        <v>67</v>
      </c>
      <c r="C61" s="21">
        <v>0</v>
      </c>
      <c r="D61" s="21">
        <v>0</v>
      </c>
      <c r="E61" s="21">
        <f t="shared" si="4"/>
        <v>0</v>
      </c>
      <c r="F61" s="21">
        <v>0</v>
      </c>
      <c r="G61" s="21">
        <v>0</v>
      </c>
      <c r="H61" s="21">
        <f t="shared" si="5"/>
        <v>0</v>
      </c>
    </row>
    <row r="62" spans="1:8" x14ac:dyDescent="0.2">
      <c r="A62" s="19"/>
      <c r="B62" s="20" t="s">
        <v>68</v>
      </c>
      <c r="C62" s="21">
        <v>0</v>
      </c>
      <c r="D62" s="21">
        <v>0</v>
      </c>
      <c r="E62" s="21">
        <f t="shared" si="4"/>
        <v>0</v>
      </c>
      <c r="F62" s="21">
        <v>0</v>
      </c>
      <c r="G62" s="21">
        <v>0</v>
      </c>
      <c r="H62" s="21">
        <f t="shared" si="5"/>
        <v>0</v>
      </c>
    </row>
    <row r="63" spans="1:8" x14ac:dyDescent="0.2">
      <c r="A63" s="19"/>
      <c r="B63" s="20" t="s">
        <v>69</v>
      </c>
      <c r="C63" s="21">
        <v>0</v>
      </c>
      <c r="D63" s="21">
        <v>0</v>
      </c>
      <c r="E63" s="21">
        <f t="shared" si="4"/>
        <v>0</v>
      </c>
      <c r="F63" s="21">
        <v>0</v>
      </c>
      <c r="G63" s="21">
        <v>0</v>
      </c>
      <c r="H63" s="21">
        <f t="shared" si="5"/>
        <v>0</v>
      </c>
    </row>
    <row r="64" spans="1:8" x14ac:dyDescent="0.2">
      <c r="A64" s="19"/>
      <c r="B64" s="20" t="s">
        <v>70</v>
      </c>
      <c r="C64" s="21">
        <v>731164.86</v>
      </c>
      <c r="D64" s="21">
        <v>-731164.86</v>
      </c>
      <c r="E64" s="21">
        <f t="shared" si="4"/>
        <v>0</v>
      </c>
      <c r="F64" s="21">
        <v>0</v>
      </c>
      <c r="G64" s="21">
        <v>0</v>
      </c>
      <c r="H64" s="21">
        <f t="shared" si="5"/>
        <v>0</v>
      </c>
    </row>
    <row r="65" spans="1:8" s="18" customFormat="1" x14ac:dyDescent="0.2">
      <c r="A65" s="15" t="s">
        <v>71</v>
      </c>
      <c r="B65" s="16"/>
      <c r="C65" s="22">
        <v>0</v>
      </c>
      <c r="D65" s="22">
        <v>0</v>
      </c>
      <c r="E65" s="21">
        <f t="shared" si="4"/>
        <v>0</v>
      </c>
      <c r="F65" s="22">
        <v>0</v>
      </c>
      <c r="G65" s="22">
        <v>0</v>
      </c>
      <c r="H65" s="21">
        <f t="shared" si="5"/>
        <v>0</v>
      </c>
    </row>
    <row r="66" spans="1:8" x14ac:dyDescent="0.2">
      <c r="A66" s="19"/>
      <c r="B66" s="20" t="s">
        <v>72</v>
      </c>
      <c r="C66" s="21">
        <v>0</v>
      </c>
      <c r="D66" s="21">
        <v>0</v>
      </c>
      <c r="E66" s="21">
        <f t="shared" si="4"/>
        <v>0</v>
      </c>
      <c r="F66" s="21">
        <v>0</v>
      </c>
      <c r="G66" s="21">
        <v>0</v>
      </c>
      <c r="H66" s="21">
        <f t="shared" si="5"/>
        <v>0</v>
      </c>
    </row>
    <row r="67" spans="1:8" x14ac:dyDescent="0.2">
      <c r="A67" s="19"/>
      <c r="B67" s="20" t="s">
        <v>73</v>
      </c>
      <c r="C67" s="21">
        <v>0</v>
      </c>
      <c r="D67" s="21">
        <v>0</v>
      </c>
      <c r="E67" s="21">
        <f t="shared" si="4"/>
        <v>0</v>
      </c>
      <c r="F67" s="21">
        <v>0</v>
      </c>
      <c r="G67" s="21">
        <v>0</v>
      </c>
      <c r="H67" s="21">
        <f t="shared" si="5"/>
        <v>0</v>
      </c>
    </row>
    <row r="68" spans="1:8" x14ac:dyDescent="0.2">
      <c r="A68" s="19"/>
      <c r="B68" s="20" t="s">
        <v>74</v>
      </c>
      <c r="C68" s="21">
        <v>0</v>
      </c>
      <c r="D68" s="21">
        <v>0</v>
      </c>
      <c r="E68" s="21">
        <f t="shared" si="4"/>
        <v>0</v>
      </c>
      <c r="F68" s="21">
        <v>0</v>
      </c>
      <c r="G68" s="21">
        <v>0</v>
      </c>
      <c r="H68" s="21">
        <f t="shared" si="5"/>
        <v>0</v>
      </c>
    </row>
    <row r="69" spans="1:8" s="18" customFormat="1" x14ac:dyDescent="0.2">
      <c r="A69" s="15" t="s">
        <v>75</v>
      </c>
      <c r="B69" s="16"/>
      <c r="C69" s="22">
        <v>0</v>
      </c>
      <c r="D69" s="22">
        <v>0</v>
      </c>
      <c r="E69" s="21">
        <f t="shared" si="4"/>
        <v>0</v>
      </c>
      <c r="F69" s="22">
        <v>0</v>
      </c>
      <c r="G69" s="22">
        <v>0</v>
      </c>
      <c r="H69" s="21">
        <f t="shared" si="5"/>
        <v>0</v>
      </c>
    </row>
    <row r="70" spans="1:8" x14ac:dyDescent="0.2">
      <c r="A70" s="19"/>
      <c r="B70" s="20" t="s">
        <v>76</v>
      </c>
      <c r="C70" s="21">
        <v>0</v>
      </c>
      <c r="D70" s="21">
        <v>0</v>
      </c>
      <c r="E70" s="21">
        <f t="shared" si="4"/>
        <v>0</v>
      </c>
      <c r="F70" s="21">
        <v>0</v>
      </c>
      <c r="G70" s="21">
        <v>0</v>
      </c>
      <c r="H70" s="21">
        <f t="shared" si="5"/>
        <v>0</v>
      </c>
    </row>
    <row r="71" spans="1:8" x14ac:dyDescent="0.2">
      <c r="A71" s="19"/>
      <c r="B71" s="20" t="s">
        <v>77</v>
      </c>
      <c r="C71" s="21">
        <v>0</v>
      </c>
      <c r="D71" s="21">
        <v>0</v>
      </c>
      <c r="E71" s="21">
        <f t="shared" si="4"/>
        <v>0</v>
      </c>
      <c r="F71" s="21">
        <v>0</v>
      </c>
      <c r="G71" s="21">
        <v>0</v>
      </c>
      <c r="H71" s="21">
        <f t="shared" si="5"/>
        <v>0</v>
      </c>
    </row>
    <row r="72" spans="1:8" x14ac:dyDescent="0.2">
      <c r="A72" s="19"/>
      <c r="B72" s="20" t="s">
        <v>78</v>
      </c>
      <c r="C72" s="21">
        <v>0</v>
      </c>
      <c r="D72" s="21">
        <v>0</v>
      </c>
      <c r="E72" s="21">
        <f t="shared" si="4"/>
        <v>0</v>
      </c>
      <c r="F72" s="21">
        <v>0</v>
      </c>
      <c r="G72" s="21">
        <v>0</v>
      </c>
      <c r="H72" s="21">
        <f t="shared" si="5"/>
        <v>0</v>
      </c>
    </row>
    <row r="73" spans="1:8" x14ac:dyDescent="0.2">
      <c r="A73" s="19"/>
      <c r="B73" s="20" t="s">
        <v>79</v>
      </c>
      <c r="C73" s="21">
        <v>0</v>
      </c>
      <c r="D73" s="21">
        <v>0</v>
      </c>
      <c r="E73" s="21">
        <f t="shared" si="4"/>
        <v>0</v>
      </c>
      <c r="F73" s="21">
        <v>0</v>
      </c>
      <c r="G73" s="21">
        <v>0</v>
      </c>
      <c r="H73" s="21">
        <f t="shared" si="5"/>
        <v>0</v>
      </c>
    </row>
    <row r="74" spans="1:8" x14ac:dyDescent="0.2">
      <c r="A74" s="19"/>
      <c r="B74" s="20" t="s">
        <v>80</v>
      </c>
      <c r="C74" s="21">
        <v>0</v>
      </c>
      <c r="D74" s="21">
        <v>0</v>
      </c>
      <c r="E74" s="21">
        <f t="shared" si="4"/>
        <v>0</v>
      </c>
      <c r="F74" s="21">
        <v>0</v>
      </c>
      <c r="G74" s="21">
        <v>0</v>
      </c>
      <c r="H74" s="21">
        <f t="shared" si="5"/>
        <v>0</v>
      </c>
    </row>
    <row r="75" spans="1:8" x14ac:dyDescent="0.2">
      <c r="A75" s="19"/>
      <c r="B75" s="20" t="s">
        <v>81</v>
      </c>
      <c r="C75" s="21">
        <v>0</v>
      </c>
      <c r="D75" s="21">
        <v>0</v>
      </c>
      <c r="E75" s="21">
        <f t="shared" si="4"/>
        <v>0</v>
      </c>
      <c r="F75" s="21">
        <v>0</v>
      </c>
      <c r="G75" s="21">
        <v>0</v>
      </c>
      <c r="H75" s="21">
        <f t="shared" si="5"/>
        <v>0</v>
      </c>
    </row>
    <row r="76" spans="1:8" x14ac:dyDescent="0.2">
      <c r="A76" s="23"/>
      <c r="B76" s="24" t="s">
        <v>82</v>
      </c>
      <c r="C76" s="25">
        <v>0</v>
      </c>
      <c r="D76" s="25">
        <v>0</v>
      </c>
      <c r="E76" s="21">
        <f t="shared" si="4"/>
        <v>0</v>
      </c>
      <c r="F76" s="25">
        <v>0</v>
      </c>
      <c r="G76" s="25">
        <v>0</v>
      </c>
      <c r="H76" s="21">
        <f t="shared" si="5"/>
        <v>0</v>
      </c>
    </row>
    <row r="77" spans="1:8" x14ac:dyDescent="0.2">
      <c r="A77" s="26"/>
      <c r="B77" s="27" t="s">
        <v>83</v>
      </c>
      <c r="C77" s="28">
        <f t="shared" ref="C77:H77" si="11">+C5+C13+C23+C33+C43+C53+C57+C65+C69</f>
        <v>16580725.419999998</v>
      </c>
      <c r="D77" s="28">
        <f t="shared" si="11"/>
        <v>93996768.439999998</v>
      </c>
      <c r="E77" s="29">
        <f t="shared" si="11"/>
        <v>110577493.85999998</v>
      </c>
      <c r="F77" s="28">
        <f t="shared" si="11"/>
        <v>88547486.74000001</v>
      </c>
      <c r="G77" s="28">
        <f t="shared" si="11"/>
        <v>85913157.349999994</v>
      </c>
      <c r="H77" s="29">
        <f t="shared" si="11"/>
        <v>22030007.120000001</v>
      </c>
    </row>
    <row r="78" spans="1:8" x14ac:dyDescent="0.2">
      <c r="A78" s="30"/>
      <c r="B78" s="31"/>
      <c r="C78" s="32"/>
      <c r="D78" s="32"/>
      <c r="E78" s="32"/>
      <c r="F78" s="32"/>
      <c r="G78" s="32"/>
      <c r="H78" s="32"/>
    </row>
    <row r="79" spans="1:8" x14ac:dyDescent="0.2">
      <c r="A79" s="30"/>
      <c r="B79" s="31"/>
      <c r="C79" s="32"/>
      <c r="D79" s="32"/>
      <c r="E79" s="32"/>
      <c r="F79" s="32"/>
      <c r="G79" s="32"/>
      <c r="H79" s="32"/>
    </row>
    <row r="80" spans="1:8" x14ac:dyDescent="0.2">
      <c r="A80" s="30"/>
      <c r="B80" s="31"/>
      <c r="C80" s="32"/>
      <c r="D80" s="32"/>
      <c r="E80" s="32"/>
      <c r="F80" s="32"/>
      <c r="G80" s="32"/>
      <c r="H80" s="32"/>
    </row>
    <row r="81" spans="1:8" x14ac:dyDescent="0.2">
      <c r="A81" s="30"/>
      <c r="B81" s="31"/>
      <c r="C81" s="32"/>
      <c r="D81" s="32"/>
      <c r="E81" s="32"/>
      <c r="F81" s="32"/>
      <c r="G81" s="32"/>
      <c r="H81" s="32"/>
    </row>
    <row r="82" spans="1:8" x14ac:dyDescent="0.2">
      <c r="A82" s="30"/>
      <c r="B82" s="31"/>
      <c r="C82" s="32"/>
      <c r="D82" s="32"/>
      <c r="E82" s="32"/>
      <c r="F82" s="32"/>
      <c r="G82" s="32"/>
      <c r="H82" s="32"/>
    </row>
    <row r="83" spans="1:8" x14ac:dyDescent="0.2">
      <c r="A83" s="30"/>
      <c r="B83" s="31"/>
      <c r="C83" s="32"/>
      <c r="D83" s="32"/>
      <c r="E83" s="32"/>
      <c r="F83" s="32"/>
      <c r="G83" s="32"/>
      <c r="H83" s="32"/>
    </row>
    <row r="84" spans="1:8" x14ac:dyDescent="0.2">
      <c r="A84" s="30"/>
      <c r="B84" s="31"/>
      <c r="C84" s="32"/>
      <c r="D84" s="32"/>
      <c r="E84" s="32"/>
      <c r="F84" s="32"/>
      <c r="G84" s="32"/>
      <c r="H84" s="32"/>
    </row>
    <row r="85" spans="1:8" x14ac:dyDescent="0.2">
      <c r="A85" s="30"/>
      <c r="B85" s="31"/>
      <c r="C85" s="32"/>
      <c r="D85" s="32"/>
      <c r="E85" s="32"/>
      <c r="F85" s="32"/>
      <c r="G85" s="32"/>
      <c r="H85" s="32"/>
    </row>
    <row r="86" spans="1:8" x14ac:dyDescent="0.2">
      <c r="A86" s="30"/>
      <c r="B86" s="31"/>
      <c r="C86" s="32"/>
      <c r="D86" s="32"/>
      <c r="E86" s="32"/>
      <c r="F86" s="32"/>
      <c r="G86" s="32"/>
      <c r="H86" s="32"/>
    </row>
    <row r="88" spans="1:8" ht="15.75" x14ac:dyDescent="0.25">
      <c r="B88" s="33"/>
      <c r="C88" s="33"/>
      <c r="D88" s="33"/>
      <c r="E88" s="33"/>
      <c r="F88" s="33"/>
      <c r="G88" s="33"/>
      <c r="H88" s="34"/>
    </row>
    <row r="89" spans="1:8" ht="15.75" x14ac:dyDescent="0.25">
      <c r="B89" s="35" t="s">
        <v>84</v>
      </c>
      <c r="C89" s="33"/>
      <c r="D89" s="33"/>
      <c r="E89" s="33"/>
      <c r="F89" s="35" t="s">
        <v>84</v>
      </c>
      <c r="G89" s="33"/>
      <c r="H89" s="34"/>
    </row>
    <row r="90" spans="1:8" ht="15.75" x14ac:dyDescent="0.25">
      <c r="B90" s="35" t="s">
        <v>85</v>
      </c>
      <c r="C90" s="33"/>
      <c r="D90" s="33"/>
      <c r="E90" s="33"/>
      <c r="F90" s="35" t="s">
        <v>86</v>
      </c>
      <c r="G90" s="33"/>
      <c r="H90" s="34"/>
    </row>
    <row r="91" spans="1:8" ht="15.75" x14ac:dyDescent="0.25">
      <c r="B91" s="35" t="s">
        <v>87</v>
      </c>
      <c r="C91" s="33"/>
      <c r="D91" s="33"/>
      <c r="E91" s="33"/>
      <c r="F91" s="35" t="s">
        <v>88</v>
      </c>
      <c r="G91" s="33"/>
      <c r="H91" s="34"/>
    </row>
    <row r="92" spans="1:8" ht="15" x14ac:dyDescent="0.2">
      <c r="B92" s="34"/>
      <c r="C92" s="34"/>
      <c r="D92" s="34"/>
      <c r="E92" s="34"/>
      <c r="F92" s="34"/>
      <c r="G92" s="34"/>
      <c r="H92" s="34"/>
    </row>
    <row r="93" spans="1:8" ht="15" x14ac:dyDescent="0.2">
      <c r="B93" s="34"/>
      <c r="C93" s="34"/>
      <c r="D93" s="34"/>
      <c r="E93" s="34"/>
      <c r="F93" s="34"/>
      <c r="G93" s="34"/>
      <c r="H93" s="34"/>
    </row>
    <row r="94" spans="1:8" ht="15" x14ac:dyDescent="0.2">
      <c r="B94" s="34"/>
      <c r="C94" s="34"/>
      <c r="D94" s="34"/>
      <c r="E94" s="34"/>
      <c r="F94" s="34"/>
      <c r="G94" s="34"/>
      <c r="H94" s="34"/>
    </row>
    <row r="95" spans="1:8" ht="15" x14ac:dyDescent="0.2">
      <c r="B95" s="34"/>
      <c r="C95" s="34"/>
      <c r="D95" s="34"/>
      <c r="E95" s="34"/>
      <c r="F95" s="34"/>
      <c r="G95" s="34"/>
      <c r="H95" s="34"/>
    </row>
    <row r="96" spans="1:8" ht="15" x14ac:dyDescent="0.2">
      <c r="B96" s="34"/>
      <c r="C96" s="34"/>
      <c r="D96" s="34"/>
      <c r="E96" s="34"/>
      <c r="F96" s="34"/>
      <c r="G96" s="34"/>
      <c r="H96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2019-01-23T15:09:59Z</dcterms:created>
  <dcterms:modified xsi:type="dcterms:W3CDTF">2019-01-23T15:10:44Z</dcterms:modified>
</cp:coreProperties>
</file>